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 (2)" sheetId="1" r:id="rId1"/>
  </sheets>
  <definedNames>
    <definedName name="chuong_pl_6_name" localSheetId="0">'Sheet1 (2)'!#REF!</definedName>
    <definedName name="chuong_pl_6_name_name" localSheetId="0">'Sheet1 (2)'!$A$5</definedName>
  </definedNames>
  <calcPr fullCalcOnLoad="1"/>
</workbook>
</file>

<file path=xl/sharedStrings.xml><?xml version="1.0" encoding="utf-8"?>
<sst xmlns="http://schemas.openxmlformats.org/spreadsheetml/2006/main" count="64" uniqueCount="44">
  <si>
    <t>Biểu mẫu 06</t>
  </si>
  <si>
    <t>(Kèm theo Thông tư số 36/2017-TT-BGDĐT ngày 28/12/2017 của Bộ Giáo dục và Đạo tạo)</t>
  </si>
  <si>
    <t>THÔNG BÁO</t>
  </si>
  <si>
    <t>CỘNG HÒA XÃ HỘI CHỦ NGHĨA VIỆT NAM
Độc lập – Tự do – Hạnh phúc</t>
  </si>
  <si>
    <t>STT</t>
  </si>
  <si>
    <t>Nội dung</t>
  </si>
  <si>
    <t>Tổng số</t>
  </si>
  <si>
    <t>I</t>
  </si>
  <si>
    <t>Tổng số học sinh</t>
  </si>
  <si>
    <t>II</t>
  </si>
  <si>
    <t>Số học sinh học 2 buổi/ngày</t>
  </si>
  <si>
    <t>III</t>
  </si>
  <si>
    <r>
      <t xml:space="preserve">Số học sinh chia theo năng lực, </t>
    </r>
    <r>
      <rPr>
        <b/>
        <sz val="12"/>
        <color indexed="10"/>
        <rFont val="Times New Roman"/>
        <family val="1"/>
      </rPr>
      <t>phẩm chất</t>
    </r>
  </si>
  <si>
    <t>Chia ra theo lớp</t>
  </si>
  <si>
    <t>Tốt</t>
  </si>
  <si>
    <t>%( tỷ lệ so với tổng số)</t>
  </si>
  <si>
    <t>NL</t>
  </si>
  <si>
    <t>PC</t>
  </si>
  <si>
    <t>Đạt</t>
  </si>
  <si>
    <t>Cần cố gắng</t>
  </si>
  <si>
    <t>Lớp 1</t>
  </si>
  <si>
    <t>Lớp 2</t>
  </si>
  <si>
    <t>Lớp 3</t>
  </si>
  <si>
    <t>Lớp 4</t>
  </si>
  <si>
    <t>Lóp 5</t>
  </si>
  <si>
    <t>IV</t>
  </si>
  <si>
    <t>Số HS chia theo kết quả 
học tập</t>
  </si>
  <si>
    <t>Hoàn thành tốt</t>
  </si>
  <si>
    <t xml:space="preserve">Hoàn thành  </t>
  </si>
  <si>
    <t>Chưa hoàn thành</t>
  </si>
  <si>
    <t>V</t>
  </si>
  <si>
    <t>Tổng hợp kết quả cuối năm</t>
  </si>
  <si>
    <t>Lên lớp</t>
  </si>
  <si>
    <r>
      <t xml:space="preserve">HS được </t>
    </r>
    <r>
      <rPr>
        <b/>
        <sz val="11"/>
        <color indexed="8"/>
        <rFont val="Cambria"/>
        <family val="1"/>
      </rPr>
      <t>cấp trên khen thưởng</t>
    </r>
    <r>
      <rPr>
        <sz val="11"/>
        <color indexed="8"/>
        <rFont val="Cambria"/>
        <family val="1"/>
      </rPr>
      <t xml:space="preserve"> </t>
    </r>
  </si>
  <si>
    <r>
      <rPr>
        <i/>
        <sz val="11"/>
        <color indexed="8"/>
        <rFont val="Cambria"/>
        <family val="1"/>
      </rPr>
      <t>Trong đó:</t>
    </r>
    <r>
      <rPr>
        <sz val="11"/>
        <color indexed="8"/>
        <rFont val="Cambria"/>
        <family val="1"/>
      </rPr>
      <t xml:space="preserve"> HS được </t>
    </r>
    <r>
      <rPr>
        <b/>
        <sz val="11"/>
        <color indexed="8"/>
        <rFont val="Cambria"/>
        <family val="1"/>
      </rPr>
      <t>khen thưởng cấp trường</t>
    </r>
  </si>
  <si>
    <r>
      <rPr>
        <b/>
        <sz val="11"/>
        <color indexed="8"/>
        <rFont val="Cambria"/>
        <family val="1"/>
      </rPr>
      <t>Ở lại lớp</t>
    </r>
    <r>
      <rPr>
        <sz val="11"/>
        <color indexed="8"/>
        <rFont val="Cambria"/>
        <family val="1"/>
      </rPr>
      <t xml:space="preserve"> </t>
    </r>
    <r>
      <rPr>
        <i/>
        <sz val="11"/>
        <color indexed="8"/>
        <rFont val="Cambria"/>
        <family val="1"/>
      </rPr>
      <t>(Chưa tính thi lại hè)</t>
    </r>
  </si>
  <si>
    <t>Thủ trưởng đơn vị</t>
  </si>
  <si>
    <t xml:space="preserve">    a)</t>
  </si>
  <si>
    <t xml:space="preserve">     b)</t>
  </si>
  <si>
    <t>Công khai thông tin chất lượng giáo dục tiểu học thực tế, năm học 2022-2023</t>
  </si>
  <si>
    <t>Hoàn thành xuất sắc</t>
  </si>
  <si>
    <t>UBND HUYỆN KIM THÀNH
TRƯỜNG TIỂU HỌC LIÊN HOÀ</t>
  </si>
  <si>
    <t xml:space="preserve">          Đỗ Thanh Mến</t>
  </si>
  <si>
    <t>Liên Hòa, ngày 06 tháng 9 năm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</si>
</sst>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mbria"/>
      <family val="1"/>
    </font>
    <font>
      <sz val="8"/>
      <color indexed="10"/>
      <name val="Cambria"/>
      <family val="1"/>
    </font>
    <font>
      <b/>
      <sz val="12"/>
      <color indexed="8"/>
      <name val="Times New Roman"/>
      <family val="1"/>
    </font>
    <font>
      <sz val="11"/>
      <color indexed="10"/>
      <name val="Cambria"/>
      <family val="1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b/>
      <i/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10"/>
      <name val="Cambria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8"/>
      <color rgb="FFFF0000"/>
      <name val="Cambria"/>
      <family val="1"/>
    </font>
    <font>
      <b/>
      <sz val="12"/>
      <color theme="1"/>
      <name val="Times New Roman"/>
      <family val="1"/>
    </font>
    <font>
      <sz val="11"/>
      <color rgb="FFFF0000"/>
      <name val="Cambria"/>
      <family val="1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b/>
      <i/>
      <sz val="12"/>
      <color theme="1"/>
      <name val="Cambria"/>
      <family val="1"/>
    </font>
    <font>
      <i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i/>
      <sz val="10"/>
      <color rgb="FFFF0000"/>
      <name val="Cambria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4.28125" style="0" customWidth="1"/>
    <col min="2" max="2" width="32.28125" style="0" customWidth="1"/>
    <col min="3" max="3" width="7.421875" style="0" customWidth="1"/>
    <col min="4" max="4" width="6.140625" style="0" customWidth="1"/>
    <col min="5" max="5" width="5.57421875" style="0" customWidth="1"/>
    <col min="6" max="6" width="6.140625" style="0" customWidth="1"/>
    <col min="7" max="13" width="4.8515625" style="0" customWidth="1"/>
    <col min="14" max="14" width="6.140625" style="0" customWidth="1"/>
  </cols>
  <sheetData>
    <row r="1" spans="1:14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0.5" customHeight="1">
      <c r="A3" s="31" t="s">
        <v>41</v>
      </c>
      <c r="B3" s="31"/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4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" customHeight="1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6.5" customHeight="1">
      <c r="A6" s="34" t="s">
        <v>4</v>
      </c>
      <c r="B6" s="34" t="s">
        <v>5</v>
      </c>
      <c r="C6" s="35" t="s">
        <v>6</v>
      </c>
      <c r="D6" s="35"/>
      <c r="E6" s="36" t="s">
        <v>13</v>
      </c>
      <c r="F6" s="36"/>
      <c r="G6" s="36"/>
      <c r="H6" s="36"/>
      <c r="I6" s="36"/>
      <c r="J6" s="36"/>
      <c r="K6" s="36"/>
      <c r="L6" s="36"/>
      <c r="M6" s="36"/>
      <c r="N6" s="36"/>
    </row>
    <row r="7" spans="1:14" ht="24" customHeight="1">
      <c r="A7" s="34"/>
      <c r="B7" s="34"/>
      <c r="C7" s="35"/>
      <c r="D7" s="35"/>
      <c r="E7" s="36" t="s">
        <v>20</v>
      </c>
      <c r="F7" s="36"/>
      <c r="G7" s="36" t="s">
        <v>21</v>
      </c>
      <c r="H7" s="36"/>
      <c r="I7" s="36" t="s">
        <v>22</v>
      </c>
      <c r="J7" s="36"/>
      <c r="K7" s="36" t="s">
        <v>23</v>
      </c>
      <c r="L7" s="36"/>
      <c r="M7" s="36" t="s">
        <v>24</v>
      </c>
      <c r="N7" s="36"/>
    </row>
    <row r="8" spans="1:14" ht="20.25" customHeight="1">
      <c r="A8" s="21" t="s">
        <v>7</v>
      </c>
      <c r="B8" s="11" t="s">
        <v>8</v>
      </c>
      <c r="C8" s="35">
        <f>SUM(E8:N8)</f>
        <v>598</v>
      </c>
      <c r="D8" s="35"/>
      <c r="E8" s="36">
        <v>124</v>
      </c>
      <c r="F8" s="36"/>
      <c r="G8" s="36">
        <v>120</v>
      </c>
      <c r="H8" s="36"/>
      <c r="I8" s="36">
        <v>100</v>
      </c>
      <c r="J8" s="36"/>
      <c r="K8" s="36">
        <v>120</v>
      </c>
      <c r="L8" s="36"/>
      <c r="M8" s="36">
        <v>134</v>
      </c>
      <c r="N8" s="36"/>
    </row>
    <row r="9" spans="1:14" ht="19.5" customHeight="1">
      <c r="A9" s="21" t="s">
        <v>9</v>
      </c>
      <c r="B9" s="11" t="s">
        <v>10</v>
      </c>
      <c r="C9" s="35">
        <f>SUM(E9:N9)</f>
        <v>598</v>
      </c>
      <c r="D9" s="35"/>
      <c r="E9" s="36">
        <v>124</v>
      </c>
      <c r="F9" s="36"/>
      <c r="G9" s="36">
        <v>120</v>
      </c>
      <c r="H9" s="36"/>
      <c r="I9" s="36">
        <v>100</v>
      </c>
      <c r="J9" s="36"/>
      <c r="K9" s="36">
        <v>120</v>
      </c>
      <c r="L9" s="36"/>
      <c r="M9" s="36">
        <v>134</v>
      </c>
      <c r="N9" s="36"/>
    </row>
    <row r="10" spans="1:14" ht="30" customHeight="1">
      <c r="A10" s="6" t="s">
        <v>11</v>
      </c>
      <c r="B10" s="12" t="s">
        <v>12</v>
      </c>
      <c r="C10" s="4" t="s">
        <v>16</v>
      </c>
      <c r="D10" s="5" t="s">
        <v>17</v>
      </c>
      <c r="E10" s="2" t="s">
        <v>16</v>
      </c>
      <c r="F10" s="3" t="s">
        <v>17</v>
      </c>
      <c r="G10" s="2" t="s">
        <v>16</v>
      </c>
      <c r="H10" s="3" t="s">
        <v>17</v>
      </c>
      <c r="I10" s="2" t="s">
        <v>16</v>
      </c>
      <c r="J10" s="3" t="s">
        <v>17</v>
      </c>
      <c r="K10" s="2" t="s">
        <v>16</v>
      </c>
      <c r="L10" s="3" t="s">
        <v>17</v>
      </c>
      <c r="M10" s="2" t="s">
        <v>16</v>
      </c>
      <c r="N10" s="3" t="s">
        <v>17</v>
      </c>
    </row>
    <row r="11" spans="1:14" ht="21.75" customHeight="1">
      <c r="A11" s="37">
        <v>1</v>
      </c>
      <c r="B11" s="13" t="s">
        <v>14</v>
      </c>
      <c r="C11" s="24">
        <f>E11+G11+I11+K11+M11</f>
        <v>459</v>
      </c>
      <c r="D11" s="24">
        <f>F11+H11+J11+L11+N11</f>
        <v>535</v>
      </c>
      <c r="E11" s="22">
        <v>87</v>
      </c>
      <c r="F11" s="22">
        <v>116</v>
      </c>
      <c r="G11" s="22">
        <v>87</v>
      </c>
      <c r="H11" s="22">
        <v>100</v>
      </c>
      <c r="I11" s="22">
        <v>65</v>
      </c>
      <c r="J11" s="22">
        <v>95</v>
      </c>
      <c r="K11" s="22">
        <v>97</v>
      </c>
      <c r="L11" s="22">
        <v>101</v>
      </c>
      <c r="M11" s="22">
        <v>123</v>
      </c>
      <c r="N11" s="22">
        <v>123</v>
      </c>
    </row>
    <row r="12" spans="1:14" ht="21.75" customHeight="1">
      <c r="A12" s="37"/>
      <c r="B12" s="14" t="s">
        <v>15</v>
      </c>
      <c r="C12" s="23">
        <f>C11/C8*100</f>
        <v>76.75585284280938</v>
      </c>
      <c r="D12" s="7">
        <f>D11/C8*100</f>
        <v>89.4648829431438</v>
      </c>
      <c r="E12" s="25">
        <f aca="true" t="shared" si="0" ref="E12:M12">E11/E8*100</f>
        <v>70.16129032258065</v>
      </c>
      <c r="F12" s="8">
        <f>F11/E8*100</f>
        <v>93.54838709677419</v>
      </c>
      <c r="G12" s="25">
        <f t="shared" si="0"/>
        <v>72.5</v>
      </c>
      <c r="H12" s="8">
        <f>H11/G8*100</f>
        <v>83.33333333333334</v>
      </c>
      <c r="I12" s="25">
        <f t="shared" si="0"/>
        <v>65</v>
      </c>
      <c r="J12" s="8">
        <f>J11/I8*100</f>
        <v>95</v>
      </c>
      <c r="K12" s="25">
        <f t="shared" si="0"/>
        <v>80.83333333333333</v>
      </c>
      <c r="L12" s="8">
        <f>L11/K8*100</f>
        <v>84.16666666666667</v>
      </c>
      <c r="M12" s="25">
        <f t="shared" si="0"/>
        <v>91.7910447761194</v>
      </c>
      <c r="N12" s="8">
        <f>N11/M8*100</f>
        <v>91.7910447761194</v>
      </c>
    </row>
    <row r="13" spans="1:14" ht="21.75" customHeight="1">
      <c r="A13" s="38">
        <v>2</v>
      </c>
      <c r="B13" s="13" t="s">
        <v>18</v>
      </c>
      <c r="C13" s="20">
        <f>E13+G13+I13+K13+M13</f>
        <v>132</v>
      </c>
      <c r="D13" s="9">
        <f>F13+H13+J13+L13+N13</f>
        <v>60</v>
      </c>
      <c r="E13" s="22">
        <v>34</v>
      </c>
      <c r="F13" s="10">
        <v>6</v>
      </c>
      <c r="G13" s="22">
        <v>32</v>
      </c>
      <c r="H13" s="10">
        <v>20</v>
      </c>
      <c r="I13" s="22">
        <v>32</v>
      </c>
      <c r="J13" s="10">
        <v>4</v>
      </c>
      <c r="K13" s="22">
        <v>23</v>
      </c>
      <c r="L13" s="10">
        <v>19</v>
      </c>
      <c r="M13" s="22">
        <v>11</v>
      </c>
      <c r="N13" s="10">
        <v>11</v>
      </c>
    </row>
    <row r="14" spans="1:14" ht="21.75" customHeight="1">
      <c r="A14" s="38"/>
      <c r="B14" s="14" t="s">
        <v>15</v>
      </c>
      <c r="C14" s="23">
        <f>C13/C8*100</f>
        <v>22.073578595317723</v>
      </c>
      <c r="D14" s="7">
        <f>D13/C8*100</f>
        <v>10.033444816053512</v>
      </c>
      <c r="E14" s="25">
        <f aca="true" t="shared" si="1" ref="E14:M14">E13/E8*100</f>
        <v>27.419354838709676</v>
      </c>
      <c r="F14" s="8">
        <f>F13/E8*100</f>
        <v>4.838709677419355</v>
      </c>
      <c r="G14" s="25">
        <f t="shared" si="1"/>
        <v>26.666666666666668</v>
      </c>
      <c r="H14" s="8">
        <f>H13/G8*100</f>
        <v>16.666666666666664</v>
      </c>
      <c r="I14" s="25">
        <f t="shared" si="1"/>
        <v>32</v>
      </c>
      <c r="J14" s="8">
        <f>J13/I8*100</f>
        <v>4</v>
      </c>
      <c r="K14" s="25">
        <f t="shared" si="1"/>
        <v>19.166666666666668</v>
      </c>
      <c r="L14" s="8">
        <f>L13/K8*100</f>
        <v>15.833333333333332</v>
      </c>
      <c r="M14" s="25">
        <f t="shared" si="1"/>
        <v>8.208955223880597</v>
      </c>
      <c r="N14" s="8">
        <f>N13/M8*100</f>
        <v>8.208955223880597</v>
      </c>
    </row>
    <row r="15" spans="1:14" ht="21.75" customHeight="1">
      <c r="A15" s="38">
        <v>3</v>
      </c>
      <c r="B15" s="13" t="s">
        <v>19</v>
      </c>
      <c r="C15" s="20">
        <f>E15+G15+I15+K15+M15</f>
        <v>4</v>
      </c>
      <c r="D15" s="9">
        <f>F15+H15+J15+L15+N15</f>
        <v>1</v>
      </c>
      <c r="E15" s="22">
        <v>1</v>
      </c>
      <c r="F15" s="10">
        <v>0</v>
      </c>
      <c r="G15" s="22">
        <v>1</v>
      </c>
      <c r="H15" s="10">
        <v>0</v>
      </c>
      <c r="I15" s="22">
        <v>2</v>
      </c>
      <c r="J15" s="10">
        <v>1</v>
      </c>
      <c r="K15" s="22">
        <v>0</v>
      </c>
      <c r="L15" s="10">
        <v>0</v>
      </c>
      <c r="M15" s="22">
        <v>0</v>
      </c>
      <c r="N15" s="10">
        <v>0</v>
      </c>
    </row>
    <row r="16" spans="1:14" ht="21.75" customHeight="1">
      <c r="A16" s="38"/>
      <c r="B16" s="14" t="s">
        <v>15</v>
      </c>
      <c r="C16" s="23">
        <f>C15/C8*100</f>
        <v>0.6688963210702341</v>
      </c>
      <c r="D16" s="7">
        <f>D15/C8*100</f>
        <v>0.16722408026755853</v>
      </c>
      <c r="E16" s="25">
        <f aca="true" t="shared" si="2" ref="E16:M16">E15/E8*100</f>
        <v>0.8064516129032258</v>
      </c>
      <c r="F16" s="8">
        <f>F15/E8*100</f>
        <v>0</v>
      </c>
      <c r="G16" s="25">
        <f t="shared" si="2"/>
        <v>0.8333333333333334</v>
      </c>
      <c r="H16" s="8">
        <f>H15/G8*100</f>
        <v>0</v>
      </c>
      <c r="I16" s="25">
        <f t="shared" si="2"/>
        <v>2</v>
      </c>
      <c r="J16" s="8">
        <f>J15/I8*100</f>
        <v>1</v>
      </c>
      <c r="K16" s="25">
        <f t="shared" si="2"/>
        <v>0</v>
      </c>
      <c r="L16" s="8">
        <f>L15/K9*100</f>
        <v>0</v>
      </c>
      <c r="M16" s="25">
        <f t="shared" si="2"/>
        <v>0</v>
      </c>
      <c r="N16" s="8">
        <f>N15/M8*100</f>
        <v>0</v>
      </c>
    </row>
    <row r="17" spans="1:14" ht="30.75" customHeight="1">
      <c r="A17" s="26" t="s">
        <v>25</v>
      </c>
      <c r="B17" s="15" t="s">
        <v>26</v>
      </c>
      <c r="C17" s="39">
        <f>C18+C20+C22+C24</f>
        <v>598</v>
      </c>
      <c r="D17" s="39"/>
      <c r="E17" s="39">
        <f>E18+E20+E22+E24</f>
        <v>124</v>
      </c>
      <c r="F17" s="39"/>
      <c r="G17" s="39">
        <f>G18+G20+G22+G24</f>
        <v>120</v>
      </c>
      <c r="H17" s="39"/>
      <c r="I17" s="39">
        <f>I18+I20+I22+I24</f>
        <v>100</v>
      </c>
      <c r="J17" s="39"/>
      <c r="K17" s="39">
        <f>K18+K20+K22+K24</f>
        <v>120</v>
      </c>
      <c r="L17" s="39"/>
      <c r="M17" s="39">
        <f>M18+M20+M22+M24</f>
        <v>134</v>
      </c>
      <c r="N17" s="39"/>
    </row>
    <row r="18" spans="1:14" ht="19.5" customHeight="1">
      <c r="A18" s="40">
        <v>1</v>
      </c>
      <c r="B18" s="27" t="s">
        <v>40</v>
      </c>
      <c r="C18" s="41">
        <f>E18+G18+I18+K18+M18</f>
        <v>140</v>
      </c>
      <c r="D18" s="41"/>
      <c r="E18" s="42">
        <v>62</v>
      </c>
      <c r="F18" s="42"/>
      <c r="G18" s="42">
        <v>42</v>
      </c>
      <c r="H18" s="42"/>
      <c r="I18" s="42">
        <v>36</v>
      </c>
      <c r="J18" s="42"/>
      <c r="K18" s="42">
        <v>0</v>
      </c>
      <c r="L18" s="42"/>
      <c r="M18" s="42">
        <v>0</v>
      </c>
      <c r="N18" s="42"/>
    </row>
    <row r="19" spans="1:14" ht="19.5" customHeight="1">
      <c r="A19" s="40"/>
      <c r="B19" s="28" t="s">
        <v>15</v>
      </c>
      <c r="C19" s="43">
        <f>C18/C8*100</f>
        <v>23.411371237458194</v>
      </c>
      <c r="D19" s="43"/>
      <c r="E19" s="44">
        <f>E18/E8*100</f>
        <v>50</v>
      </c>
      <c r="F19" s="44"/>
      <c r="G19" s="44">
        <f>G18/G8*100</f>
        <v>35</v>
      </c>
      <c r="H19" s="44"/>
      <c r="I19" s="44">
        <f>I18/I8*100</f>
        <v>36</v>
      </c>
      <c r="J19" s="44"/>
      <c r="K19" s="44">
        <f>K18/K8*100</f>
        <v>0</v>
      </c>
      <c r="L19" s="44"/>
      <c r="M19" s="44">
        <f>M18/M8*100</f>
        <v>0</v>
      </c>
      <c r="N19" s="44"/>
    </row>
    <row r="20" spans="1:14" ht="19.5" customHeight="1">
      <c r="A20" s="55">
        <v>2</v>
      </c>
      <c r="B20" s="16" t="s">
        <v>27</v>
      </c>
      <c r="C20" s="35">
        <f>E20+G20+I20+K20+M20</f>
        <v>139</v>
      </c>
      <c r="D20" s="35"/>
      <c r="E20" s="45">
        <v>4</v>
      </c>
      <c r="F20" s="45"/>
      <c r="G20" s="45">
        <v>0</v>
      </c>
      <c r="H20" s="45"/>
      <c r="I20" s="45">
        <v>0</v>
      </c>
      <c r="J20" s="45"/>
      <c r="K20" s="45">
        <v>64</v>
      </c>
      <c r="L20" s="45"/>
      <c r="M20" s="45">
        <v>71</v>
      </c>
      <c r="N20" s="45"/>
    </row>
    <row r="21" spans="1:14" ht="19.5" customHeight="1">
      <c r="A21" s="56"/>
      <c r="B21" s="14" t="s">
        <v>15</v>
      </c>
      <c r="C21" s="46">
        <f>C20/C8*100</f>
        <v>23.244147157190636</v>
      </c>
      <c r="D21" s="46"/>
      <c r="E21" s="47">
        <f>E20/E8*100</f>
        <v>3.225806451612903</v>
      </c>
      <c r="F21" s="47"/>
      <c r="G21" s="47">
        <f>G20/G8*100</f>
        <v>0</v>
      </c>
      <c r="H21" s="47"/>
      <c r="I21" s="47">
        <f>I20/I8*100</f>
        <v>0</v>
      </c>
      <c r="J21" s="47"/>
      <c r="K21" s="47">
        <f>K20/K8*100</f>
        <v>53.333333333333336</v>
      </c>
      <c r="L21" s="47"/>
      <c r="M21" s="47">
        <f>M20/M8*100</f>
        <v>52.98507462686567</v>
      </c>
      <c r="N21" s="47"/>
    </row>
    <row r="22" spans="1:14" ht="19.5" customHeight="1">
      <c r="A22" s="38">
        <v>3</v>
      </c>
      <c r="B22" s="16" t="s">
        <v>28</v>
      </c>
      <c r="C22" s="35">
        <f>E22+G22+I22+K22+M22</f>
        <v>315</v>
      </c>
      <c r="D22" s="35"/>
      <c r="E22" s="45">
        <v>57</v>
      </c>
      <c r="F22" s="45"/>
      <c r="G22" s="45">
        <v>77</v>
      </c>
      <c r="H22" s="45"/>
      <c r="I22" s="45">
        <v>62</v>
      </c>
      <c r="J22" s="45"/>
      <c r="K22" s="45">
        <v>56</v>
      </c>
      <c r="L22" s="45"/>
      <c r="M22" s="45">
        <v>63</v>
      </c>
      <c r="N22" s="45"/>
    </row>
    <row r="23" spans="1:14" ht="19.5" customHeight="1">
      <c r="A23" s="38"/>
      <c r="B23" s="14" t="s">
        <v>15</v>
      </c>
      <c r="C23" s="46">
        <f>C22/C8*100</f>
        <v>52.675585284280935</v>
      </c>
      <c r="D23" s="46"/>
      <c r="E23" s="47">
        <f>E22/E8*100</f>
        <v>45.96774193548387</v>
      </c>
      <c r="F23" s="47"/>
      <c r="G23" s="47">
        <f>G22/G8*100</f>
        <v>64.16666666666667</v>
      </c>
      <c r="H23" s="47"/>
      <c r="I23" s="47">
        <f>I22/I8*100</f>
        <v>62</v>
      </c>
      <c r="J23" s="47"/>
      <c r="K23" s="47">
        <f>K22/K8*100</f>
        <v>46.666666666666664</v>
      </c>
      <c r="L23" s="47"/>
      <c r="M23" s="47">
        <f>M22/M8*100</f>
        <v>47.01492537313433</v>
      </c>
      <c r="N23" s="47"/>
    </row>
    <row r="24" spans="1:14" ht="19.5" customHeight="1">
      <c r="A24" s="38">
        <v>4</v>
      </c>
      <c r="B24" s="16" t="s">
        <v>29</v>
      </c>
      <c r="C24" s="35">
        <f>E24+G24+I24+K24+M24</f>
        <v>4</v>
      </c>
      <c r="D24" s="35"/>
      <c r="E24" s="45">
        <v>1</v>
      </c>
      <c r="F24" s="45"/>
      <c r="G24" s="45">
        <v>1</v>
      </c>
      <c r="H24" s="45"/>
      <c r="I24" s="45">
        <v>2</v>
      </c>
      <c r="J24" s="45"/>
      <c r="K24" s="45">
        <v>0</v>
      </c>
      <c r="L24" s="45"/>
      <c r="M24" s="45">
        <v>0</v>
      </c>
      <c r="N24" s="45"/>
    </row>
    <row r="25" spans="1:14" ht="19.5" customHeight="1">
      <c r="A25" s="38"/>
      <c r="B25" s="14" t="s">
        <v>15</v>
      </c>
      <c r="C25" s="46">
        <f>C24/C8*100</f>
        <v>0.6688963210702341</v>
      </c>
      <c r="D25" s="46"/>
      <c r="E25" s="47">
        <f>E24/E8*100</f>
        <v>0.8064516129032258</v>
      </c>
      <c r="F25" s="47"/>
      <c r="G25" s="47">
        <f>G24/G8*100</f>
        <v>0.8333333333333334</v>
      </c>
      <c r="H25" s="47"/>
      <c r="I25" s="47">
        <f>I24/I8*100</f>
        <v>2</v>
      </c>
      <c r="J25" s="47"/>
      <c r="K25" s="47">
        <f>K24/K8*100</f>
        <v>0</v>
      </c>
      <c r="L25" s="47"/>
      <c r="M25" s="47">
        <f>M24/M8*100</f>
        <v>0</v>
      </c>
      <c r="N25" s="47"/>
    </row>
    <row r="26" spans="1:14" ht="19.5" customHeight="1">
      <c r="A26" s="26" t="s">
        <v>30</v>
      </c>
      <c r="B26" s="17" t="s">
        <v>31</v>
      </c>
      <c r="C26" s="48">
        <f>E26+G26+I26+K26+M26</f>
        <v>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9.5" customHeight="1">
      <c r="A27" s="38">
        <v>1</v>
      </c>
      <c r="B27" s="18" t="s">
        <v>32</v>
      </c>
      <c r="C27" s="49">
        <f>E27+G27+I27+K27+M27</f>
        <v>594</v>
      </c>
      <c r="D27" s="49"/>
      <c r="E27" s="45">
        <v>123</v>
      </c>
      <c r="F27" s="45"/>
      <c r="G27" s="45">
        <v>119</v>
      </c>
      <c r="H27" s="45"/>
      <c r="I27" s="36">
        <v>98</v>
      </c>
      <c r="J27" s="36"/>
      <c r="K27" s="36">
        <v>120</v>
      </c>
      <c r="L27" s="36"/>
      <c r="M27" s="36">
        <v>134</v>
      </c>
      <c r="N27" s="36"/>
    </row>
    <row r="28" spans="1:14" ht="19.5" customHeight="1">
      <c r="A28" s="38"/>
      <c r="B28" s="14" t="s">
        <v>15</v>
      </c>
      <c r="C28" s="46">
        <f>C27/C8*100</f>
        <v>99.33110367892976</v>
      </c>
      <c r="D28" s="46"/>
      <c r="E28" s="47">
        <f>E27/E8*100</f>
        <v>99.19354838709677</v>
      </c>
      <c r="F28" s="47"/>
      <c r="G28" s="47">
        <f>G27/G8*100</f>
        <v>99.16666666666667</v>
      </c>
      <c r="H28" s="47"/>
      <c r="I28" s="47">
        <f>I27/I8*100</f>
        <v>98</v>
      </c>
      <c r="J28" s="47"/>
      <c r="K28" s="47">
        <f>K27/K8*100</f>
        <v>100</v>
      </c>
      <c r="L28" s="47"/>
      <c r="M28" s="47">
        <f>M27/M8*100</f>
        <v>100</v>
      </c>
      <c r="N28" s="47"/>
    </row>
    <row r="29" spans="1:14" ht="28.5" customHeight="1">
      <c r="A29" s="38" t="s">
        <v>37</v>
      </c>
      <c r="B29" s="19" t="s">
        <v>34</v>
      </c>
      <c r="C29" s="35">
        <f>E29+G29+I29+K29+M29</f>
        <v>243</v>
      </c>
      <c r="D29" s="35"/>
      <c r="E29" s="45">
        <v>66</v>
      </c>
      <c r="F29" s="45"/>
      <c r="G29" s="45">
        <v>42</v>
      </c>
      <c r="H29" s="45"/>
      <c r="I29" s="45">
        <v>36</v>
      </c>
      <c r="J29" s="45"/>
      <c r="K29" s="45">
        <v>44</v>
      </c>
      <c r="L29" s="45"/>
      <c r="M29" s="45">
        <v>55</v>
      </c>
      <c r="N29" s="45"/>
    </row>
    <row r="30" spans="1:14" ht="19.5" customHeight="1">
      <c r="A30" s="38"/>
      <c r="B30" s="14" t="s">
        <v>15</v>
      </c>
      <c r="C30" s="46">
        <f>C29/C8*100</f>
        <v>40.635451505016725</v>
      </c>
      <c r="D30" s="46"/>
      <c r="E30" s="47">
        <f>E29/E8*100</f>
        <v>53.2258064516129</v>
      </c>
      <c r="F30" s="47"/>
      <c r="G30" s="47">
        <f>G29/G8*100</f>
        <v>35</v>
      </c>
      <c r="H30" s="47"/>
      <c r="I30" s="47">
        <f>I29/I8*100</f>
        <v>36</v>
      </c>
      <c r="J30" s="47"/>
      <c r="K30" s="47">
        <f>K29/K8*100</f>
        <v>36.666666666666664</v>
      </c>
      <c r="L30" s="47"/>
      <c r="M30" s="47">
        <f>M29/M8*100</f>
        <v>41.04477611940299</v>
      </c>
      <c r="N30" s="47"/>
    </row>
    <row r="31" spans="1:14" ht="19.5" customHeight="1">
      <c r="A31" s="38" t="s">
        <v>38</v>
      </c>
      <c r="B31" s="19" t="s">
        <v>33</v>
      </c>
      <c r="C31" s="50">
        <f>E31+G31+I31+K31+M31</f>
        <v>44</v>
      </c>
      <c r="D31" s="50"/>
      <c r="E31" s="38">
        <v>0</v>
      </c>
      <c r="F31" s="38"/>
      <c r="G31" s="38">
        <v>16</v>
      </c>
      <c r="H31" s="38"/>
      <c r="I31" s="38">
        <v>5</v>
      </c>
      <c r="J31" s="38"/>
      <c r="K31" s="38">
        <v>10</v>
      </c>
      <c r="L31" s="38"/>
      <c r="M31" s="38">
        <v>13</v>
      </c>
      <c r="N31" s="38"/>
    </row>
    <row r="32" spans="1:14" ht="19.5" customHeight="1">
      <c r="A32" s="38"/>
      <c r="B32" s="14" t="s">
        <v>15</v>
      </c>
      <c r="C32" s="46">
        <f>C31/C8*100</f>
        <v>7.357859531772576</v>
      </c>
      <c r="D32" s="46"/>
      <c r="E32" s="47">
        <f>E31/E8*100</f>
        <v>0</v>
      </c>
      <c r="F32" s="47"/>
      <c r="G32" s="47">
        <f>G31/G8*100</f>
        <v>13.333333333333334</v>
      </c>
      <c r="H32" s="47"/>
      <c r="I32" s="47">
        <f>I31/I8*100</f>
        <v>5</v>
      </c>
      <c r="J32" s="47"/>
      <c r="K32" s="47">
        <f>K31/K8*100</f>
        <v>8.333333333333332</v>
      </c>
      <c r="L32" s="47"/>
      <c r="M32" s="47">
        <f>M31/M8*100</f>
        <v>9.701492537313433</v>
      </c>
      <c r="N32" s="47"/>
    </row>
    <row r="33" spans="1:14" ht="19.5" customHeight="1">
      <c r="A33" s="38">
        <v>2</v>
      </c>
      <c r="B33" s="16" t="s">
        <v>35</v>
      </c>
      <c r="C33" s="35">
        <f>E33+G33+I33+K33+M33</f>
        <v>4</v>
      </c>
      <c r="D33" s="35"/>
      <c r="E33" s="45">
        <v>1</v>
      </c>
      <c r="F33" s="45"/>
      <c r="G33" s="45">
        <v>1</v>
      </c>
      <c r="H33" s="45"/>
      <c r="I33" s="45">
        <v>2</v>
      </c>
      <c r="J33" s="45"/>
      <c r="K33" s="45">
        <v>0</v>
      </c>
      <c r="L33" s="45"/>
      <c r="M33" s="45">
        <v>0</v>
      </c>
      <c r="N33" s="45"/>
    </row>
    <row r="34" spans="1:14" ht="19.5" customHeight="1">
      <c r="A34" s="38"/>
      <c r="B34" s="14" t="s">
        <v>15</v>
      </c>
      <c r="C34" s="46">
        <f>C33/C8*100</f>
        <v>0.6688963210702341</v>
      </c>
      <c r="D34" s="46"/>
      <c r="E34" s="47">
        <f>E33/E8*100</f>
        <v>0.8064516129032258</v>
      </c>
      <c r="F34" s="47"/>
      <c r="G34" s="47">
        <f>G33/G8*100</f>
        <v>0.8333333333333334</v>
      </c>
      <c r="H34" s="47"/>
      <c r="I34" s="47">
        <f>I33/I8*100</f>
        <v>2</v>
      </c>
      <c r="J34" s="47"/>
      <c r="K34" s="47">
        <f>K33/K8*100</f>
        <v>0</v>
      </c>
      <c r="L34" s="47"/>
      <c r="M34" s="47">
        <f>M33/M8*100</f>
        <v>0</v>
      </c>
      <c r="N34" s="47"/>
    </row>
    <row r="35" spans="3:14" ht="18.75" customHeight="1">
      <c r="C35" s="1"/>
      <c r="D35" s="1"/>
      <c r="E35" s="1"/>
      <c r="F35" s="1"/>
      <c r="G35" s="51" t="s">
        <v>43</v>
      </c>
      <c r="H35" s="51"/>
      <c r="I35" s="51"/>
      <c r="J35" s="51"/>
      <c r="K35" s="51"/>
      <c r="L35" s="51"/>
      <c r="M35" s="51"/>
      <c r="N35" s="51"/>
    </row>
    <row r="36" spans="1:14" ht="15">
      <c r="A36" s="52"/>
      <c r="B36" s="53"/>
      <c r="C36" s="53"/>
      <c r="D36" s="1"/>
      <c r="E36" s="1"/>
      <c r="F36" s="1"/>
      <c r="G36" s="54" t="s">
        <v>36</v>
      </c>
      <c r="H36" s="54"/>
      <c r="I36" s="54"/>
      <c r="J36" s="54"/>
      <c r="K36" s="54"/>
      <c r="L36" s="54"/>
      <c r="M36" s="54"/>
      <c r="N36" s="54"/>
    </row>
    <row r="37" spans="1:4" ht="15">
      <c r="A37" s="53"/>
      <c r="B37" s="53"/>
      <c r="C37" s="53"/>
      <c r="D37" s="53"/>
    </row>
    <row r="38" spans="1:4" ht="15">
      <c r="A38" s="53"/>
      <c r="B38" s="53"/>
      <c r="C38" s="53"/>
      <c r="D38" s="53"/>
    </row>
    <row r="41" spans="7:14" ht="18.75">
      <c r="G41" s="57" t="s">
        <v>42</v>
      </c>
      <c r="H41" s="57"/>
      <c r="I41" s="57"/>
      <c r="J41" s="57"/>
      <c r="K41" s="57"/>
      <c r="L41" s="57"/>
      <c r="M41" s="57"/>
      <c r="N41" s="57"/>
    </row>
  </sheetData>
  <sheetProtection/>
  <mergeCells count="152">
    <mergeCell ref="A20:A21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G35:N35"/>
    <mergeCell ref="A36:C36"/>
    <mergeCell ref="G36:N36"/>
    <mergeCell ref="A37:D37"/>
    <mergeCell ref="A38:D38"/>
    <mergeCell ref="G41:N41"/>
    <mergeCell ref="M33:N33"/>
    <mergeCell ref="C34:D34"/>
    <mergeCell ref="E34:F34"/>
    <mergeCell ref="G34:H34"/>
    <mergeCell ref="I34:J34"/>
    <mergeCell ref="K34:L34"/>
    <mergeCell ref="M34:N34"/>
    <mergeCell ref="A33:A34"/>
    <mergeCell ref="C33:D33"/>
    <mergeCell ref="E33:F33"/>
    <mergeCell ref="G33:H33"/>
    <mergeCell ref="I33:J33"/>
    <mergeCell ref="K33:L33"/>
    <mergeCell ref="M31:N31"/>
    <mergeCell ref="C32:D32"/>
    <mergeCell ref="E32:F32"/>
    <mergeCell ref="G32:H32"/>
    <mergeCell ref="I32:J32"/>
    <mergeCell ref="K32:L32"/>
    <mergeCell ref="M32:N32"/>
    <mergeCell ref="A31:A32"/>
    <mergeCell ref="C31:D31"/>
    <mergeCell ref="E31:F31"/>
    <mergeCell ref="G31:H31"/>
    <mergeCell ref="I31:J31"/>
    <mergeCell ref="K31:L31"/>
    <mergeCell ref="M29:N29"/>
    <mergeCell ref="C30:D30"/>
    <mergeCell ref="E30:F30"/>
    <mergeCell ref="G30:H30"/>
    <mergeCell ref="I30:J30"/>
    <mergeCell ref="K30:L30"/>
    <mergeCell ref="M30:N30"/>
    <mergeCell ref="A29:A30"/>
    <mergeCell ref="C29:D29"/>
    <mergeCell ref="E29:F29"/>
    <mergeCell ref="G29:H29"/>
    <mergeCell ref="I29:J29"/>
    <mergeCell ref="K29:L29"/>
    <mergeCell ref="M27:N27"/>
    <mergeCell ref="C28:D28"/>
    <mergeCell ref="E28:F28"/>
    <mergeCell ref="G28:H28"/>
    <mergeCell ref="I28:J28"/>
    <mergeCell ref="K28:L28"/>
    <mergeCell ref="M28:N28"/>
    <mergeCell ref="A27:A28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K26:L26"/>
    <mergeCell ref="M26:N26"/>
    <mergeCell ref="M24:N24"/>
    <mergeCell ref="C25:D25"/>
    <mergeCell ref="E25:F25"/>
    <mergeCell ref="G25:H25"/>
    <mergeCell ref="I25:J25"/>
    <mergeCell ref="K25:L25"/>
    <mergeCell ref="M25:N25"/>
    <mergeCell ref="A24:A25"/>
    <mergeCell ref="C24:D24"/>
    <mergeCell ref="E24:F24"/>
    <mergeCell ref="G24:H24"/>
    <mergeCell ref="I24:J24"/>
    <mergeCell ref="K24:L24"/>
    <mergeCell ref="M22:N22"/>
    <mergeCell ref="C23:D23"/>
    <mergeCell ref="E23:F23"/>
    <mergeCell ref="G23:H23"/>
    <mergeCell ref="I23:J23"/>
    <mergeCell ref="K23:L23"/>
    <mergeCell ref="M23:N23"/>
    <mergeCell ref="A22:A23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M19:N19"/>
    <mergeCell ref="I17:J17"/>
    <mergeCell ref="K17:L17"/>
    <mergeCell ref="M17:N17"/>
    <mergeCell ref="A18:A19"/>
    <mergeCell ref="C18:D18"/>
    <mergeCell ref="E18:F18"/>
    <mergeCell ref="G18:H18"/>
    <mergeCell ref="I18:J18"/>
    <mergeCell ref="K18:L18"/>
    <mergeCell ref="M18:N18"/>
    <mergeCell ref="A11:A12"/>
    <mergeCell ref="A13:A14"/>
    <mergeCell ref="A15:A16"/>
    <mergeCell ref="C17:D17"/>
    <mergeCell ref="E17:F17"/>
    <mergeCell ref="G17:H17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A6:A7"/>
    <mergeCell ref="B6:B7"/>
    <mergeCell ref="C6:D7"/>
    <mergeCell ref="E6:N6"/>
    <mergeCell ref="E7:F7"/>
    <mergeCell ref="G7:H7"/>
    <mergeCell ref="I7:J7"/>
    <mergeCell ref="K7:L7"/>
    <mergeCell ref="M7:N7"/>
    <mergeCell ref="A1:N1"/>
    <mergeCell ref="A2:N2"/>
    <mergeCell ref="A3:B3"/>
    <mergeCell ref="C3:N3"/>
    <mergeCell ref="A4:N4"/>
    <mergeCell ref="A5:N5"/>
  </mergeCells>
  <printOptions/>
  <pageMargins left="0.41" right="0.17" top="0.32" bottom="0.33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2023-09-24T12:49:09Z</dcterms:modified>
  <cp:category/>
  <cp:version/>
  <cp:contentType/>
  <cp:contentStatus/>
</cp:coreProperties>
</file>